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E37" i="1" l="1"/>
  <c r="G37" i="1"/>
  <c r="G19" i="1"/>
  <c r="E19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<sst xmlns="http://schemas.openxmlformats.org/spreadsheetml/2006/main" count="63" uniqueCount="37">
  <si>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</si>
  <si>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</si>
  <si>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</si>
  <si>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</si>
  <si>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</si>
  <si>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</si>
  <si>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</si>
  <si>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</si>
  <si>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</si>
  <si>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</si>
  <si>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</si>
  <si>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</si>
  <si>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</si>
  <si>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</si>
  <si>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</si>
  <si>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</si>
  <si>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</si>
  <si>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</si>
  <si>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</si>
  <si>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</si>
  <si>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</si>
  <si>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</si>
  <si>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</si>
  <si>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</si>
  <si>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</si>
  <si>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</si>
  <si>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</si>
  <si>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</si>
  <si>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</si>
  <si>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9010190</t>
  </si>
  <si>
    <t>9011000</t>
  </si>
  <si>
    <t>9012000</t>
  </si>
  <si>
    <t>9013000</t>
  </si>
  <si>
    <t xml:space="preserve">Річні планові показники на 2017 рік з урахуванням змін </t>
  </si>
  <si>
    <t>Спеціальний фонд  (бюджет розвитку)</t>
  </si>
  <si>
    <t>Інформація про використання бюджетних коштів станом на  01.04.17 в порівнянні з минулим роком</t>
  </si>
  <si>
    <t>Виконано на 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</si>
</sst>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F17" sqref="F17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12</v>
      </c>
    </row>
    <row r="5" spans="1:7" ht="15" x14ac:dyDescent="0.2">
      <c r="A5" s="2" t="s">
        <v>13</v>
      </c>
    </row>
    <row r="6" spans="1:7" ht="15.75" customHeight="1" x14ac:dyDescent="0.2"/>
    <row r="8" spans="1:7" ht="17.25" x14ac:dyDescent="0.2">
      <c r="A8" s="33" t="s">
        <v>28</v>
      </c>
      <c r="D8" s="28"/>
      <c r="G8" s="3" t="s">
        <v>0</v>
      </c>
    </row>
    <row r="9" spans="1:7" ht="96" customHeight="1" x14ac:dyDescent="0.2">
      <c r="A9" s="4" t="s">
        <v>14</v>
      </c>
      <c r="B9" s="5" t="s">
        <v>2</v>
      </c>
      <c r="C9" s="5" t="s">
        <v>33</v>
      </c>
      <c r="D9" s="5" t="s">
        <v>36</v>
      </c>
      <c r="E9" s="5" t="s">
        <v>26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16</v>
      </c>
      <c r="B11" s="25" t="s">
        <v>29</v>
      </c>
      <c r="C11" s="16">
        <v>58970.2</v>
      </c>
      <c r="D11" s="31">
        <v>11869.2</v>
      </c>
      <c r="E11" s="23">
        <f>D11/C11*100</f>
        <v>20.127454205683552</v>
      </c>
      <c r="F11" s="16">
        <v>8757.2999999999993</v>
      </c>
      <c r="G11" s="16">
        <f>D11-F11</f>
        <v>3111.9000000000015</v>
      </c>
    </row>
    <row r="12" spans="1:7" ht="19.5" customHeight="1" x14ac:dyDescent="0.2">
      <c r="A12" s="18" t="s">
        <v>17</v>
      </c>
      <c r="B12" s="25" t="s">
        <v>30</v>
      </c>
      <c r="C12" s="29">
        <v>716138.2</v>
      </c>
      <c r="D12" s="31">
        <v>122037.6</v>
      </c>
      <c r="E12" s="23">
        <f t="shared" ref="E12:E19" si="0">D12/C12*100</f>
        <v>17.041068330107233</v>
      </c>
      <c r="F12" s="16">
        <v>97987.5</v>
      </c>
      <c r="G12" s="16">
        <f t="shared" ref="G12:G19" si="1">D12-F12</f>
        <v>24050.100000000006</v>
      </c>
    </row>
    <row r="13" spans="1:7" ht="18.75" customHeight="1" x14ac:dyDescent="0.2">
      <c r="A13" s="18" t="s">
        <v>18</v>
      </c>
      <c r="B13" s="25" t="s">
        <v>31</v>
      </c>
      <c r="C13" s="16">
        <v>195953.5</v>
      </c>
      <c r="D13" s="31">
        <v>39018.6</v>
      </c>
      <c r="E13" s="23">
        <f t="shared" si="0"/>
        <v>19.912173041053105</v>
      </c>
      <c r="F13" s="16">
        <v>25207.599999999999</v>
      </c>
      <c r="G13" s="16">
        <f t="shared" si="1"/>
        <v>13811</v>
      </c>
    </row>
    <row r="14" spans="1:7" ht="33.75" customHeight="1" x14ac:dyDescent="0.2">
      <c r="A14" s="19" t="s">
        <v>19</v>
      </c>
      <c r="B14" s="25" t="s">
        <v>32</v>
      </c>
      <c r="C14" s="29">
        <v>32711.805</v>
      </c>
      <c r="D14" s="31">
        <v>6159.4</v>
      </c>
      <c r="E14" s="23">
        <f t="shared" si="0"/>
        <v>18.829288081168251</v>
      </c>
      <c r="F14" s="17">
        <v>3993.6</v>
      </c>
      <c r="G14" s="16">
        <f t="shared" si="1"/>
        <v>2165.7999999999997</v>
      </c>
    </row>
    <row r="15" spans="1:7" ht="19.5" customHeight="1" x14ac:dyDescent="0.2">
      <c r="A15" s="18" t="s">
        <v>20</v>
      </c>
      <c r="B15" s="15">
        <v>9016000</v>
      </c>
      <c r="C15" s="29">
        <v>38374.699999999997</v>
      </c>
      <c r="D15" s="31">
        <v>9718.9</v>
      </c>
      <c r="E15" s="23">
        <f t="shared" si="0"/>
        <v>25.326321769290704</v>
      </c>
      <c r="F15" s="16">
        <v>3405.8</v>
      </c>
      <c r="G15" s="16">
        <f t="shared" si="1"/>
        <v>6313.0999999999995</v>
      </c>
    </row>
    <row r="16" spans="1:7" ht="18.75" customHeight="1" x14ac:dyDescent="0.2">
      <c r="A16" s="18" t="s">
        <v>21</v>
      </c>
      <c r="B16" s="15">
        <v>9014000</v>
      </c>
      <c r="C16" s="29">
        <v>42392.9</v>
      </c>
      <c r="D16" s="31">
        <v>8710.2000000000007</v>
      </c>
      <c r="E16" s="23">
        <f t="shared" si="0"/>
        <v>20.546365075283834</v>
      </c>
      <c r="F16" s="16">
        <v>5538</v>
      </c>
      <c r="G16" s="16">
        <f t="shared" si="1"/>
        <v>3172.2000000000007</v>
      </c>
    </row>
    <row r="17" spans="1:7" ht="18.75" customHeight="1" x14ac:dyDescent="0.2">
      <c r="A17" s="18" t="s">
        <v>22</v>
      </c>
      <c r="B17" s="15">
        <v>9015000</v>
      </c>
      <c r="C17" s="29">
        <v>11255.8</v>
      </c>
      <c r="D17" s="31">
        <v>2442.3000000000002</v>
      </c>
      <c r="E17" s="23">
        <f t="shared" si="0"/>
        <v>21.698146733239753</v>
      </c>
      <c r="F17" s="16">
        <v>1284.4000000000001</v>
      </c>
      <c r="G17" s="16">
        <f t="shared" si="1"/>
        <v>1157.9000000000001</v>
      </c>
    </row>
    <row r="18" spans="1:7" ht="32.25" hidden="1" customHeight="1" x14ac:dyDescent="0.2">
      <c r="A18" s="19" t="s">
        <v>23</v>
      </c>
      <c r="B18" s="15">
        <v>250000</v>
      </c>
      <c r="C18" s="16">
        <v>0</v>
      </c>
      <c r="D18" s="31">
        <v>0</v>
      </c>
      <c r="E18" s="23">
        <v>0</v>
      </c>
      <c r="F18" s="16">
        <v>93.8</v>
      </c>
      <c r="G18" s="16">
        <f t="shared" si="1"/>
        <v>-93.8</v>
      </c>
    </row>
    <row r="19" spans="1:7" ht="21.75" customHeight="1" x14ac:dyDescent="0.2">
      <c r="A19" s="20" t="s">
        <v>15</v>
      </c>
      <c r="B19" s="21"/>
      <c r="C19" s="30">
        <f>C11+C12+C13+C14+C15+C16+C17+C18</f>
        <v>1095797.105</v>
      </c>
      <c r="D19" s="22">
        <f>D11+D12+D13+D14+D15+D16+D17+D18</f>
        <v>199956.2</v>
      </c>
      <c r="E19" s="24">
        <f t="shared" si="0"/>
        <v>18.247556877785328</v>
      </c>
      <c r="F19" s="22">
        <f>F11+F12+F13+F14+F15+F16+F17</f>
        <v>146174.19999999998</v>
      </c>
      <c r="G19" s="22">
        <f t="shared" si="1"/>
        <v>53782.000000000029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4"/>
      <c r="B21" s="35"/>
      <c r="C21" s="35"/>
      <c r="D21" s="35"/>
      <c r="E21" s="35"/>
      <c r="F21" s="35"/>
      <c r="G21" s="35"/>
    </row>
    <row r="23" spans="1:7" ht="17.25" x14ac:dyDescent="0.2">
      <c r="A23" s="33" t="s">
        <v>34</v>
      </c>
      <c r="G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33</v>
      </c>
      <c r="D25" s="5" t="s">
        <v>36</v>
      </c>
      <c r="E25" s="5" t="s">
        <v>26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16</v>
      </c>
      <c r="B27" s="25" t="s">
        <v>29</v>
      </c>
      <c r="C27" s="16">
        <v>5681.3</v>
      </c>
      <c r="D27" s="31">
        <v>828.3</v>
      </c>
      <c r="E27" s="23">
        <f>D27/C27*100</f>
        <v>14.579409642159364</v>
      </c>
      <c r="F27" s="16">
        <v>0</v>
      </c>
      <c r="G27" s="16">
        <f t="shared" ref="G27:G37" si="2">D27-F27</f>
        <v>828.3</v>
      </c>
    </row>
    <row r="28" spans="1:7" ht="19.5" customHeight="1" x14ac:dyDescent="0.2">
      <c r="A28" s="18" t="s">
        <v>17</v>
      </c>
      <c r="B28" s="25" t="s">
        <v>30</v>
      </c>
      <c r="C28" s="29">
        <v>34056.28</v>
      </c>
      <c r="D28" s="31">
        <v>0</v>
      </c>
      <c r="E28" s="23">
        <f t="shared" ref="E28:E37" si="3">D28/C28*100</f>
        <v>0</v>
      </c>
      <c r="F28" s="16">
        <v>0</v>
      </c>
      <c r="G28" s="16">
        <f t="shared" si="2"/>
        <v>0</v>
      </c>
    </row>
    <row r="29" spans="1:7" ht="20.25" customHeight="1" x14ac:dyDescent="0.2">
      <c r="A29" s="18" t="s">
        <v>18</v>
      </c>
      <c r="B29" s="25" t="s">
        <v>31</v>
      </c>
      <c r="C29" s="16">
        <v>19000</v>
      </c>
      <c r="D29" s="31">
        <v>0</v>
      </c>
      <c r="E29" s="23">
        <f t="shared" si="3"/>
        <v>0</v>
      </c>
      <c r="F29" s="16">
        <v>0</v>
      </c>
      <c r="G29" s="16">
        <f t="shared" si="2"/>
        <v>0</v>
      </c>
    </row>
    <row r="30" spans="1:7" ht="32.25" customHeight="1" x14ac:dyDescent="0.2">
      <c r="A30" s="19" t="s">
        <v>19</v>
      </c>
      <c r="B30" s="25" t="s">
        <v>32</v>
      </c>
      <c r="C30" s="16">
        <v>595.4</v>
      </c>
      <c r="D30" s="32">
        <v>0</v>
      </c>
      <c r="E30" s="23">
        <f t="shared" si="3"/>
        <v>0</v>
      </c>
      <c r="F30" s="17">
        <v>0</v>
      </c>
      <c r="G30" s="16">
        <f t="shared" si="2"/>
        <v>0</v>
      </c>
    </row>
    <row r="31" spans="1:7" ht="18.75" customHeight="1" x14ac:dyDescent="0.2">
      <c r="A31" s="18" t="s">
        <v>20</v>
      </c>
      <c r="B31" s="15">
        <v>9016000</v>
      </c>
      <c r="C31" s="29">
        <v>15000</v>
      </c>
      <c r="D31" s="31">
        <v>0</v>
      </c>
      <c r="E31" s="23">
        <f t="shared" si="3"/>
        <v>0</v>
      </c>
      <c r="F31" s="17">
        <v>0</v>
      </c>
      <c r="G31" s="16">
        <f t="shared" si="2"/>
        <v>0</v>
      </c>
    </row>
    <row r="32" spans="1:7" ht="20.25" customHeight="1" x14ac:dyDescent="0.2">
      <c r="A32" s="18" t="s">
        <v>21</v>
      </c>
      <c r="B32" s="15">
        <v>9014000</v>
      </c>
      <c r="C32" s="16">
        <v>1949.6</v>
      </c>
      <c r="D32" s="31">
        <v>0</v>
      </c>
      <c r="E32" s="23">
        <f t="shared" si="3"/>
        <v>0</v>
      </c>
      <c r="F32" s="16">
        <v>0</v>
      </c>
      <c r="G32" s="16">
        <f t="shared" si="2"/>
        <v>0</v>
      </c>
    </row>
    <row r="33" spans="1:7" ht="22.5" customHeight="1" x14ac:dyDescent="0.2">
      <c r="A33" s="18" t="s">
        <v>22</v>
      </c>
      <c r="B33" s="15">
        <v>9015000</v>
      </c>
      <c r="C33" s="16">
        <v>2335</v>
      </c>
      <c r="D33" s="31">
        <v>0</v>
      </c>
      <c r="E33" s="23">
        <f t="shared" si="3"/>
        <v>0</v>
      </c>
      <c r="F33" s="16">
        <v>0</v>
      </c>
      <c r="G33" s="16">
        <f t="shared" si="2"/>
        <v>0</v>
      </c>
    </row>
    <row r="34" spans="1:7" ht="21.75" customHeight="1" x14ac:dyDescent="0.2">
      <c r="A34" s="19" t="s">
        <v>24</v>
      </c>
      <c r="B34" s="15">
        <v>9016300</v>
      </c>
      <c r="C34" s="16">
        <v>41000</v>
      </c>
      <c r="D34" s="31">
        <v>2259</v>
      </c>
      <c r="E34" s="23">
        <f t="shared" si="3"/>
        <v>5.5097560975609756</v>
      </c>
      <c r="F34" s="16">
        <v>0</v>
      </c>
      <c r="G34" s="16">
        <f t="shared" si="2"/>
        <v>2259</v>
      </c>
    </row>
    <row r="35" spans="1:7" ht="35.25" hidden="1" customHeight="1" x14ac:dyDescent="0.2">
      <c r="A35" s="19" t="s">
        <v>25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27</v>
      </c>
      <c r="B36" s="15">
        <v>9019180</v>
      </c>
      <c r="C36" s="16">
        <v>3186</v>
      </c>
      <c r="D36" s="31">
        <v>286</v>
      </c>
      <c r="E36" s="23">
        <f t="shared" si="3"/>
        <v>8.9767733835530432</v>
      </c>
      <c r="F36" s="16">
        <v>542.20000000000005</v>
      </c>
      <c r="G36" s="16">
        <f t="shared" si="2"/>
        <v>-256.20000000000005</v>
      </c>
    </row>
    <row r="37" spans="1:7" ht="23.25" customHeight="1" x14ac:dyDescent="0.2">
      <c r="A37" s="20" t="s">
        <v>15</v>
      </c>
      <c r="B37" s="21"/>
      <c r="C37" s="30">
        <f>C27+C28+C29+C30+C31+C32+C33+C34+C35+C36</f>
        <v>122803.58000000002</v>
      </c>
      <c r="D37" s="22">
        <f>D27+D28+D29+D30+D31+D32+D33+D34+D35+D36</f>
        <v>3373.3</v>
      </c>
      <c r="E37" s="24">
        <f t="shared" si="3"/>
        <v>2.7469068898479994</v>
      </c>
      <c r="F37" s="22">
        <f>F27+F28+F29+F30+F31+F32+F33+F34+F35+F36</f>
        <v>542.20000000000005</v>
      </c>
      <c r="G37" s="22">
        <f t="shared" si="2"/>
        <v>2831.1000000000004</v>
      </c>
    </row>
    <row r="42" spans="1:7" ht="18" x14ac:dyDescent="0.2">
      <c r="A42" s="34"/>
      <c r="B42" s="35"/>
      <c r="C42" s="35"/>
      <c r="D42" s="35"/>
      <c r="E42" s="35"/>
      <c r="F42" s="35"/>
      <c r="G42" s="35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2016-11-02T16:06:49Z</cp:lastPrinted>
  <dcterms:created xsi:type="dcterms:W3CDTF">2011-11-24T12:10:02Z</dcterms:created>
  <dcterms:modified xsi:type="dcterms:W3CDTF">2017-04-03T12:08:14Z</dcterms:modified>
</cp:coreProperties>
</file>